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1"/>
  </bookViews>
  <sheets>
    <sheet name="leden" sheetId="1" r:id="rId1"/>
    <sheet name="únor" sheetId="2" r:id="rId2"/>
    <sheet name="březen" sheetId="3" r:id="rId3"/>
  </sheets>
  <definedNames>
    <definedName name="hraci" localSheetId="2">'březen'!#REF!</definedName>
    <definedName name="hraci" localSheetId="1">'únor'!#REF!</definedName>
    <definedName name="hraci">'leden'!#REF!</definedName>
    <definedName name="seradit" localSheetId="2">'březen'!#REF!</definedName>
    <definedName name="seradit" localSheetId="1">'únor'!#REF!</definedName>
    <definedName name="seradit">'leden'!#REF!</definedName>
  </definedNames>
  <calcPr fullCalcOnLoad="1"/>
</workbook>
</file>

<file path=xl/sharedStrings.xml><?xml version="1.0" encoding="utf-8"?>
<sst xmlns="http://schemas.openxmlformats.org/spreadsheetml/2006/main" count="113" uniqueCount="54">
  <si>
    <t>pořadí</t>
  </si>
  <si>
    <t>jméno</t>
  </si>
  <si>
    <t>celkem</t>
  </si>
  <si>
    <t>junior</t>
  </si>
  <si>
    <t>rodiče</t>
  </si>
  <si>
    <t>celk</t>
  </si>
  <si>
    <t>jun</t>
  </si>
  <si>
    <t>rod</t>
  </si>
  <si>
    <t>výsledky</t>
  </si>
  <si>
    <t>1.jun</t>
  </si>
  <si>
    <t>1.rod</t>
  </si>
  <si>
    <t>2.jun</t>
  </si>
  <si>
    <t>2.rod</t>
  </si>
  <si>
    <t>3.jun</t>
  </si>
  <si>
    <t>3.rod</t>
  </si>
  <si>
    <t>spolu</t>
  </si>
  <si>
    <t>max jun</t>
  </si>
  <si>
    <t>max rod</t>
  </si>
  <si>
    <t>28.1.2014 výsledky</t>
  </si>
  <si>
    <t>David</t>
  </si>
  <si>
    <t>Martin</t>
  </si>
  <si>
    <t>Vojtěch</t>
  </si>
  <si>
    <t>Honza T</t>
  </si>
  <si>
    <t>Petr T</t>
  </si>
  <si>
    <t>Petr S</t>
  </si>
  <si>
    <t>Eliška</t>
  </si>
  <si>
    <t>Radka</t>
  </si>
  <si>
    <t>Ruda</t>
  </si>
  <si>
    <t>Filip</t>
  </si>
  <si>
    <t>Miloslav</t>
  </si>
  <si>
    <t>Fanda</t>
  </si>
  <si>
    <t>Piškot</t>
  </si>
  <si>
    <t>Libor</t>
  </si>
  <si>
    <t>Maruška</t>
  </si>
  <si>
    <t>Josef</t>
  </si>
  <si>
    <t>Pepa</t>
  </si>
  <si>
    <t>Hanka</t>
  </si>
  <si>
    <t>Láďa</t>
  </si>
  <si>
    <t>Lukáš</t>
  </si>
  <si>
    <t>Pavel</t>
  </si>
  <si>
    <t>Honza H</t>
  </si>
  <si>
    <t>Jaroslava</t>
  </si>
  <si>
    <t>Honzik J</t>
  </si>
  <si>
    <t>Jitka</t>
  </si>
  <si>
    <t>Tomáš</t>
  </si>
  <si>
    <t>Petr</t>
  </si>
  <si>
    <t>Honza J</t>
  </si>
  <si>
    <t>Pavla</t>
  </si>
  <si>
    <t>Lída</t>
  </si>
  <si>
    <t>25. a 27. 2. průběžné výsledky</t>
  </si>
  <si>
    <t>Eliška Ž</t>
  </si>
  <si>
    <t>Jára</t>
  </si>
  <si>
    <t>Milan</t>
  </si>
  <si>
    <t>Ester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</si>
</sst>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000"/>
    <numFmt numFmtId="171" formatCode="0.00000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7" borderId="12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4" borderId="19" xfId="0" applyFill="1" applyBorder="1" applyAlignment="1">
      <alignment horizontal="center" vertical="center"/>
    </xf>
    <xf numFmtId="0" fontId="1" fillId="25" borderId="19" xfId="0" applyFont="1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1" fillId="25" borderId="20" xfId="0" applyFont="1" applyFill="1" applyBorder="1" applyAlignment="1">
      <alignment horizontal="center" vertical="center"/>
    </xf>
    <xf numFmtId="0" fontId="1" fillId="15" borderId="21" xfId="0" applyFont="1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/>
    </xf>
    <xf numFmtId="0" fontId="0" fillId="11" borderId="22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24" xfId="0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/>
    </xf>
    <xf numFmtId="0" fontId="0" fillId="11" borderId="24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b/>
        <i val="0"/>
      </font>
      <fill>
        <patternFill>
          <bgColor rgb="FFFFCC00"/>
        </patternFill>
      </fill>
      <border/>
    </dxf>
    <dxf>
      <font>
        <b/>
        <i val="0"/>
      </font>
      <fill>
        <patternFill>
          <bgColor rgb="FFFF6600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15</xdr:col>
      <xdr:colOff>19050</xdr:colOff>
      <xdr:row>0</xdr:row>
      <xdr:rowOff>1123950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105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0</xdr:row>
      <xdr:rowOff>104775</xdr:rowOff>
    </xdr:from>
    <xdr:to>
      <xdr:col>17</xdr:col>
      <xdr:colOff>190500</xdr:colOff>
      <xdr:row>6</xdr:row>
      <xdr:rowOff>152400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04775"/>
          <a:ext cx="13620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7</xdr:row>
      <xdr:rowOff>38100</xdr:rowOff>
    </xdr:from>
    <xdr:to>
      <xdr:col>17</xdr:col>
      <xdr:colOff>180975</xdr:colOff>
      <xdr:row>15</xdr:row>
      <xdr:rowOff>95250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2209800"/>
          <a:ext cx="1314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15</xdr:col>
      <xdr:colOff>19050</xdr:colOff>
      <xdr:row>0</xdr:row>
      <xdr:rowOff>1123950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105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0</xdr:row>
      <xdr:rowOff>104775</xdr:rowOff>
    </xdr:from>
    <xdr:to>
      <xdr:col>17</xdr:col>
      <xdr:colOff>190500</xdr:colOff>
      <xdr:row>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04775"/>
          <a:ext cx="13620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7</xdr:row>
      <xdr:rowOff>38100</xdr:rowOff>
    </xdr:from>
    <xdr:to>
      <xdr:col>17</xdr:col>
      <xdr:colOff>180975</xdr:colOff>
      <xdr:row>15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2209800"/>
          <a:ext cx="1314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15</xdr:col>
      <xdr:colOff>19050</xdr:colOff>
      <xdr:row>0</xdr:row>
      <xdr:rowOff>1123950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105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0</xdr:row>
      <xdr:rowOff>104775</xdr:rowOff>
    </xdr:from>
    <xdr:to>
      <xdr:col>17</xdr:col>
      <xdr:colOff>190500</xdr:colOff>
      <xdr:row>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04775"/>
          <a:ext cx="13620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7</xdr:row>
      <xdr:rowOff>47625</xdr:rowOff>
    </xdr:from>
    <xdr:to>
      <xdr:col>17</xdr:col>
      <xdr:colOff>200025</xdr:colOff>
      <xdr:row>15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9850" y="2219325"/>
          <a:ext cx="1314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7"/>
  <sheetViews>
    <sheetView showGridLines="0" showRowColHeaders="0" zoomScale="140" zoomScaleNormal="140" zoomScalePageLayoutView="0" workbookViewId="0" topLeftCell="A1">
      <selection activeCell="L5" sqref="L5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4" width="4.421875" style="0" customWidth="1"/>
    <col min="7" max="7" width="5.7109375" style="0" customWidth="1"/>
    <col min="8" max="8" width="6.28125" style="0" customWidth="1"/>
    <col min="9" max="9" width="5.8515625" style="0" customWidth="1"/>
    <col min="10" max="10" width="6.00390625" style="0" customWidth="1"/>
    <col min="11" max="11" width="5.8515625" style="0" customWidth="1"/>
    <col min="12" max="12" width="6.140625" style="0" customWidth="1"/>
    <col min="13" max="13" width="8.00390625" style="0" customWidth="1"/>
    <col min="14" max="14" width="7.421875" style="0" customWidth="1"/>
    <col min="15" max="15" width="8.421875" style="0" customWidth="1"/>
    <col min="16" max="16" width="1.8515625" style="0" customWidth="1"/>
    <col min="17" max="17" width="17.28125" style="0" customWidth="1"/>
  </cols>
  <sheetData>
    <row r="1" ht="93" customHeight="1"/>
    <row r="2" spans="2:15" ht="13.5" thickBot="1">
      <c r="B2" s="32" t="s">
        <v>0</v>
      </c>
      <c r="C2" s="32"/>
      <c r="D2" s="31"/>
      <c r="E2" s="30" t="s">
        <v>1</v>
      </c>
      <c r="F2" s="31"/>
      <c r="G2" s="30" t="s">
        <v>18</v>
      </c>
      <c r="H2" s="32"/>
      <c r="I2" s="32"/>
      <c r="J2" s="32"/>
      <c r="K2" s="32"/>
      <c r="L2" s="31"/>
      <c r="M2" s="33" t="s">
        <v>2</v>
      </c>
      <c r="N2" s="34"/>
      <c r="O2" s="34"/>
    </row>
    <row r="3" spans="2:15" ht="13.5" thickTop="1">
      <c r="B3" s="19" t="s">
        <v>5</v>
      </c>
      <c r="C3" s="20" t="s">
        <v>6</v>
      </c>
      <c r="D3" s="24" t="s">
        <v>7</v>
      </c>
      <c r="E3" s="21" t="s">
        <v>3</v>
      </c>
      <c r="F3" s="25" t="s">
        <v>4</v>
      </c>
      <c r="G3" s="21" t="s">
        <v>9</v>
      </c>
      <c r="H3" s="26" t="s">
        <v>10</v>
      </c>
      <c r="I3" s="22" t="s">
        <v>11</v>
      </c>
      <c r="J3" s="26" t="s">
        <v>12</v>
      </c>
      <c r="K3" s="22" t="s">
        <v>13</v>
      </c>
      <c r="L3" s="25" t="s">
        <v>14</v>
      </c>
      <c r="M3" s="23" t="s">
        <v>3</v>
      </c>
      <c r="N3" s="27" t="s">
        <v>4</v>
      </c>
      <c r="O3" s="19" t="s">
        <v>15</v>
      </c>
    </row>
    <row r="4" spans="2:15" ht="12.75">
      <c r="B4" s="28">
        <f aca="true" t="shared" si="0" ref="B4:B23">IF(O4&gt;0,RANK(O4,$O$4:$O$23),"-")</f>
        <v>1</v>
      </c>
      <c r="C4" s="9">
        <f aca="true" t="shared" si="1" ref="C4:C23">IF(M4&gt;0,RANK(M4,$M$4:$M$23),"-")</f>
        <v>1</v>
      </c>
      <c r="D4" s="10">
        <f aca="true" t="shared" si="2" ref="D4:D23">IF(N4&gt;0,RANK(N4,$N$4:$N$23),"-")</f>
        <v>1</v>
      </c>
      <c r="E4" s="3" t="s">
        <v>33</v>
      </c>
      <c r="F4" s="5" t="s">
        <v>34</v>
      </c>
      <c r="G4" s="3">
        <v>167</v>
      </c>
      <c r="H4" s="7">
        <v>173</v>
      </c>
      <c r="I4" s="1">
        <v>207</v>
      </c>
      <c r="J4" s="7">
        <v>164</v>
      </c>
      <c r="K4" s="1">
        <v>111</v>
      </c>
      <c r="L4" s="5">
        <v>168</v>
      </c>
      <c r="M4" s="11">
        <f>+G4+I4+K4</f>
        <v>485</v>
      </c>
      <c r="N4" s="12">
        <f>+H4+J4+L4</f>
        <v>505</v>
      </c>
      <c r="O4" s="29">
        <f>+M4+N4</f>
        <v>990</v>
      </c>
    </row>
    <row r="5" spans="2:15" ht="12.75">
      <c r="B5" s="28">
        <f t="shared" si="0"/>
        <v>2</v>
      </c>
      <c r="C5" s="9">
        <f t="shared" si="1"/>
        <v>3</v>
      </c>
      <c r="D5" s="10">
        <f t="shared" si="2"/>
        <v>4</v>
      </c>
      <c r="E5" s="3" t="s">
        <v>42</v>
      </c>
      <c r="F5" s="5" t="s">
        <v>37</v>
      </c>
      <c r="G5" s="3">
        <v>182</v>
      </c>
      <c r="H5" s="7">
        <v>100</v>
      </c>
      <c r="I5" s="1">
        <v>130</v>
      </c>
      <c r="J5" s="7">
        <v>109</v>
      </c>
      <c r="K5" s="1">
        <v>107</v>
      </c>
      <c r="L5" s="5">
        <v>162</v>
      </c>
      <c r="M5" s="11">
        <f aca="true" t="shared" si="3" ref="M5:M23">+G5+I5+K5</f>
        <v>419</v>
      </c>
      <c r="N5" s="12">
        <f aca="true" t="shared" si="4" ref="N5:N23">+H5+J5+L5</f>
        <v>371</v>
      </c>
      <c r="O5" s="29">
        <f aca="true" t="shared" si="5" ref="O5:O23">+M5+N5</f>
        <v>790</v>
      </c>
    </row>
    <row r="6" spans="2:15" ht="12.75">
      <c r="B6" s="28">
        <f t="shared" si="0"/>
        <v>3</v>
      </c>
      <c r="C6" s="9">
        <f t="shared" si="1"/>
        <v>2</v>
      </c>
      <c r="D6" s="10">
        <f t="shared" si="2"/>
        <v>9</v>
      </c>
      <c r="E6" s="3" t="s">
        <v>28</v>
      </c>
      <c r="F6" s="5" t="s">
        <v>29</v>
      </c>
      <c r="G6" s="3">
        <v>114</v>
      </c>
      <c r="H6" s="7">
        <v>99</v>
      </c>
      <c r="I6" s="1">
        <v>163</v>
      </c>
      <c r="J6" s="7">
        <v>125</v>
      </c>
      <c r="K6" s="1">
        <v>162</v>
      </c>
      <c r="L6" s="5">
        <v>112</v>
      </c>
      <c r="M6" s="11">
        <f t="shared" si="3"/>
        <v>439</v>
      </c>
      <c r="N6" s="12">
        <f t="shared" si="4"/>
        <v>336</v>
      </c>
      <c r="O6" s="29">
        <f t="shared" si="5"/>
        <v>775</v>
      </c>
    </row>
    <row r="7" spans="2:15" ht="12.75">
      <c r="B7" s="28">
        <f t="shared" si="0"/>
        <v>4</v>
      </c>
      <c r="C7" s="9">
        <f t="shared" si="1"/>
        <v>6</v>
      </c>
      <c r="D7" s="10">
        <f t="shared" si="2"/>
        <v>3</v>
      </c>
      <c r="E7" s="3" t="s">
        <v>32</v>
      </c>
      <c r="F7" s="5" t="s">
        <v>32</v>
      </c>
      <c r="G7" s="3">
        <v>109</v>
      </c>
      <c r="H7" s="7">
        <v>163</v>
      </c>
      <c r="I7" s="1">
        <v>133</v>
      </c>
      <c r="J7" s="7">
        <v>98</v>
      </c>
      <c r="K7" s="1">
        <v>131</v>
      </c>
      <c r="L7" s="5">
        <v>135</v>
      </c>
      <c r="M7" s="11">
        <f t="shared" si="3"/>
        <v>373</v>
      </c>
      <c r="N7" s="12">
        <f t="shared" si="4"/>
        <v>396</v>
      </c>
      <c r="O7" s="29">
        <f t="shared" si="5"/>
        <v>769</v>
      </c>
    </row>
    <row r="8" spans="2:15" ht="12.75">
      <c r="B8" s="28">
        <f t="shared" si="0"/>
        <v>5</v>
      </c>
      <c r="C8" s="9">
        <f t="shared" si="1"/>
        <v>8</v>
      </c>
      <c r="D8" s="10">
        <f t="shared" si="2"/>
        <v>2</v>
      </c>
      <c r="E8" s="3" t="s">
        <v>30</v>
      </c>
      <c r="F8" s="5" t="s">
        <v>31</v>
      </c>
      <c r="G8" s="3">
        <v>116</v>
      </c>
      <c r="H8" s="7">
        <v>152</v>
      </c>
      <c r="I8" s="1">
        <v>90</v>
      </c>
      <c r="J8" s="7">
        <v>125</v>
      </c>
      <c r="K8" s="1">
        <v>112</v>
      </c>
      <c r="L8" s="5">
        <v>120</v>
      </c>
      <c r="M8" s="11">
        <f t="shared" si="3"/>
        <v>318</v>
      </c>
      <c r="N8" s="12">
        <f t="shared" si="4"/>
        <v>397</v>
      </c>
      <c r="O8" s="29">
        <f t="shared" si="5"/>
        <v>715</v>
      </c>
    </row>
    <row r="9" spans="2:15" ht="12.75">
      <c r="B9" s="28">
        <f t="shared" si="0"/>
        <v>6</v>
      </c>
      <c r="C9" s="9">
        <f t="shared" si="1"/>
        <v>7</v>
      </c>
      <c r="D9" s="10">
        <f t="shared" si="2"/>
        <v>8</v>
      </c>
      <c r="E9" s="3" t="s">
        <v>22</v>
      </c>
      <c r="F9" s="5" t="s">
        <v>23</v>
      </c>
      <c r="G9" s="3">
        <v>104</v>
      </c>
      <c r="H9" s="7">
        <v>102</v>
      </c>
      <c r="I9" s="1">
        <v>139</v>
      </c>
      <c r="J9" s="7">
        <v>145</v>
      </c>
      <c r="K9" s="1">
        <v>117</v>
      </c>
      <c r="L9" s="5">
        <v>93</v>
      </c>
      <c r="M9" s="11">
        <f t="shared" si="3"/>
        <v>360</v>
      </c>
      <c r="N9" s="12">
        <f t="shared" si="4"/>
        <v>340</v>
      </c>
      <c r="O9" s="29">
        <f t="shared" si="5"/>
        <v>700</v>
      </c>
    </row>
    <row r="10" spans="2:15" ht="12.75">
      <c r="B10" s="28">
        <f t="shared" si="0"/>
        <v>7</v>
      </c>
      <c r="C10" s="9">
        <f t="shared" si="1"/>
        <v>5</v>
      </c>
      <c r="D10" s="10">
        <f t="shared" si="2"/>
        <v>10</v>
      </c>
      <c r="E10" s="3" t="s">
        <v>21</v>
      </c>
      <c r="F10" s="5" t="s">
        <v>24</v>
      </c>
      <c r="G10" s="3">
        <v>123</v>
      </c>
      <c r="H10" s="7">
        <v>118</v>
      </c>
      <c r="I10" s="1">
        <v>161</v>
      </c>
      <c r="J10" s="7">
        <v>96</v>
      </c>
      <c r="K10" s="1">
        <v>95</v>
      </c>
      <c r="L10" s="5">
        <v>96</v>
      </c>
      <c r="M10" s="11">
        <f t="shared" si="3"/>
        <v>379</v>
      </c>
      <c r="N10" s="12">
        <f t="shared" si="4"/>
        <v>310</v>
      </c>
      <c r="O10" s="29">
        <f t="shared" si="5"/>
        <v>689</v>
      </c>
    </row>
    <row r="11" spans="2:15" ht="12.75">
      <c r="B11" s="28">
        <f t="shared" si="0"/>
        <v>8</v>
      </c>
      <c r="C11" s="9">
        <f t="shared" si="1"/>
        <v>9</v>
      </c>
      <c r="D11" s="10">
        <f t="shared" si="2"/>
        <v>7</v>
      </c>
      <c r="E11" s="3" t="s">
        <v>25</v>
      </c>
      <c r="F11" s="5" t="s">
        <v>26</v>
      </c>
      <c r="G11" s="3">
        <v>105</v>
      </c>
      <c r="H11" s="7">
        <v>118</v>
      </c>
      <c r="I11" s="1">
        <v>94</v>
      </c>
      <c r="J11" s="7">
        <v>125</v>
      </c>
      <c r="K11" s="1">
        <v>113</v>
      </c>
      <c r="L11" s="5">
        <v>111</v>
      </c>
      <c r="M11" s="11">
        <f t="shared" si="3"/>
        <v>312</v>
      </c>
      <c r="N11" s="12">
        <f t="shared" si="4"/>
        <v>354</v>
      </c>
      <c r="O11" s="29">
        <f t="shared" si="5"/>
        <v>666</v>
      </c>
    </row>
    <row r="12" spans="2:15" ht="12.75">
      <c r="B12" s="28">
        <f t="shared" si="0"/>
        <v>9</v>
      </c>
      <c r="C12" s="9">
        <f t="shared" si="1"/>
        <v>4</v>
      </c>
      <c r="D12" s="10">
        <f t="shared" si="2"/>
        <v>11</v>
      </c>
      <c r="E12" s="3" t="s">
        <v>19</v>
      </c>
      <c r="F12" s="5" t="s">
        <v>20</v>
      </c>
      <c r="G12" s="3">
        <v>130</v>
      </c>
      <c r="H12" s="7">
        <v>89</v>
      </c>
      <c r="I12" s="1">
        <v>118</v>
      </c>
      <c r="J12" s="7">
        <v>74</v>
      </c>
      <c r="K12" s="1">
        <v>139</v>
      </c>
      <c r="L12" s="5">
        <v>114</v>
      </c>
      <c r="M12" s="11">
        <f t="shared" si="3"/>
        <v>387</v>
      </c>
      <c r="N12" s="12">
        <f t="shared" si="4"/>
        <v>277</v>
      </c>
      <c r="O12" s="29">
        <f t="shared" si="5"/>
        <v>664</v>
      </c>
    </row>
    <row r="13" spans="2:15" ht="12.75">
      <c r="B13" s="28">
        <f t="shared" si="0"/>
        <v>10</v>
      </c>
      <c r="C13" s="9">
        <f t="shared" si="1"/>
        <v>10</v>
      </c>
      <c r="D13" s="10">
        <f t="shared" si="2"/>
        <v>6</v>
      </c>
      <c r="E13" s="3" t="s">
        <v>35</v>
      </c>
      <c r="F13" s="5" t="s">
        <v>36</v>
      </c>
      <c r="G13" s="3">
        <v>128</v>
      </c>
      <c r="H13" s="7">
        <v>132</v>
      </c>
      <c r="I13" s="1">
        <v>70</v>
      </c>
      <c r="J13" s="7">
        <v>96</v>
      </c>
      <c r="K13" s="1">
        <v>103</v>
      </c>
      <c r="L13" s="5">
        <v>128</v>
      </c>
      <c r="M13" s="11">
        <f t="shared" si="3"/>
        <v>301</v>
      </c>
      <c r="N13" s="12">
        <f t="shared" si="4"/>
        <v>356</v>
      </c>
      <c r="O13" s="29">
        <f t="shared" si="5"/>
        <v>657</v>
      </c>
    </row>
    <row r="14" spans="2:15" ht="12.75">
      <c r="B14" s="28">
        <f t="shared" si="0"/>
        <v>11</v>
      </c>
      <c r="C14" s="9">
        <f t="shared" si="1"/>
        <v>11</v>
      </c>
      <c r="D14" s="10">
        <f t="shared" si="2"/>
        <v>5</v>
      </c>
      <c r="E14" s="3" t="s">
        <v>38</v>
      </c>
      <c r="F14" s="5" t="s">
        <v>39</v>
      </c>
      <c r="G14" s="3">
        <v>83</v>
      </c>
      <c r="H14" s="7">
        <v>137</v>
      </c>
      <c r="I14" s="1">
        <v>89</v>
      </c>
      <c r="J14" s="7">
        <v>90</v>
      </c>
      <c r="K14" s="1">
        <v>64</v>
      </c>
      <c r="L14" s="5">
        <v>135</v>
      </c>
      <c r="M14" s="11">
        <f t="shared" si="3"/>
        <v>236</v>
      </c>
      <c r="N14" s="12">
        <f t="shared" si="4"/>
        <v>362</v>
      </c>
      <c r="O14" s="29">
        <f t="shared" si="5"/>
        <v>598</v>
      </c>
    </row>
    <row r="15" spans="2:15" ht="12.75">
      <c r="B15" s="28">
        <f t="shared" si="0"/>
        <v>12</v>
      </c>
      <c r="C15" s="9">
        <f t="shared" si="1"/>
        <v>12</v>
      </c>
      <c r="D15" s="10">
        <f t="shared" si="2"/>
        <v>12</v>
      </c>
      <c r="E15" s="3" t="s">
        <v>27</v>
      </c>
      <c r="F15" s="5" t="s">
        <v>27</v>
      </c>
      <c r="G15" s="3">
        <v>82</v>
      </c>
      <c r="H15" s="7">
        <v>69</v>
      </c>
      <c r="I15" s="1">
        <v>68</v>
      </c>
      <c r="J15" s="7">
        <v>117</v>
      </c>
      <c r="K15" s="1">
        <v>73</v>
      </c>
      <c r="L15" s="5">
        <v>79</v>
      </c>
      <c r="M15" s="11">
        <f t="shared" si="3"/>
        <v>223</v>
      </c>
      <c r="N15" s="12">
        <f t="shared" si="4"/>
        <v>265</v>
      </c>
      <c r="O15" s="29">
        <f t="shared" si="5"/>
        <v>488</v>
      </c>
    </row>
    <row r="16" spans="2:15" ht="12.75">
      <c r="B16" s="28">
        <f t="shared" si="0"/>
        <v>13</v>
      </c>
      <c r="C16" s="9">
        <f t="shared" si="1"/>
        <v>13</v>
      </c>
      <c r="D16" s="10">
        <f t="shared" si="2"/>
        <v>13</v>
      </c>
      <c r="E16" s="3" t="s">
        <v>40</v>
      </c>
      <c r="F16" s="5" t="s">
        <v>41</v>
      </c>
      <c r="G16" s="3">
        <v>65</v>
      </c>
      <c r="H16" s="7">
        <v>55</v>
      </c>
      <c r="I16" s="1">
        <v>58</v>
      </c>
      <c r="J16" s="7">
        <v>39</v>
      </c>
      <c r="K16" s="1">
        <v>64</v>
      </c>
      <c r="L16" s="5">
        <v>68</v>
      </c>
      <c r="M16" s="11">
        <f t="shared" si="3"/>
        <v>187</v>
      </c>
      <c r="N16" s="12">
        <f t="shared" si="4"/>
        <v>162</v>
      </c>
      <c r="O16" s="29">
        <f t="shared" si="5"/>
        <v>349</v>
      </c>
    </row>
    <row r="17" spans="2:15" ht="12.75">
      <c r="B17" s="28" t="str">
        <f t="shared" si="0"/>
        <v>-</v>
      </c>
      <c r="C17" s="9" t="str">
        <f t="shared" si="1"/>
        <v>-</v>
      </c>
      <c r="D17" s="10" t="str">
        <f t="shared" si="2"/>
        <v>-</v>
      </c>
      <c r="E17" s="3"/>
      <c r="F17" s="5"/>
      <c r="G17" s="3"/>
      <c r="H17" s="7"/>
      <c r="I17" s="1"/>
      <c r="J17" s="7"/>
      <c r="K17" s="1"/>
      <c r="L17" s="5"/>
      <c r="M17" s="11">
        <f t="shared" si="3"/>
        <v>0</v>
      </c>
      <c r="N17" s="12">
        <f t="shared" si="4"/>
        <v>0</v>
      </c>
      <c r="O17" s="29">
        <f t="shared" si="5"/>
        <v>0</v>
      </c>
    </row>
    <row r="18" spans="2:15" ht="12.75">
      <c r="B18" s="28" t="str">
        <f t="shared" si="0"/>
        <v>-</v>
      </c>
      <c r="C18" s="9" t="str">
        <f t="shared" si="1"/>
        <v>-</v>
      </c>
      <c r="D18" s="10" t="str">
        <f t="shared" si="2"/>
        <v>-</v>
      </c>
      <c r="E18" s="3"/>
      <c r="F18" s="5"/>
      <c r="G18" s="3"/>
      <c r="H18" s="7"/>
      <c r="I18" s="1"/>
      <c r="J18" s="7"/>
      <c r="K18" s="1"/>
      <c r="L18" s="5"/>
      <c r="M18" s="11">
        <f t="shared" si="3"/>
        <v>0</v>
      </c>
      <c r="N18" s="12">
        <f t="shared" si="4"/>
        <v>0</v>
      </c>
      <c r="O18" s="29">
        <f t="shared" si="5"/>
        <v>0</v>
      </c>
    </row>
    <row r="19" spans="2:15" ht="12.75">
      <c r="B19" s="28" t="str">
        <f t="shared" si="0"/>
        <v>-</v>
      </c>
      <c r="C19" s="9" t="str">
        <f t="shared" si="1"/>
        <v>-</v>
      </c>
      <c r="D19" s="10" t="str">
        <f t="shared" si="2"/>
        <v>-</v>
      </c>
      <c r="E19" s="4"/>
      <c r="F19" s="6"/>
      <c r="G19" s="3"/>
      <c r="H19" s="7"/>
      <c r="I19" s="2"/>
      <c r="J19" s="8"/>
      <c r="K19" s="2"/>
      <c r="L19" s="6"/>
      <c r="M19" s="11">
        <f t="shared" si="3"/>
        <v>0</v>
      </c>
      <c r="N19" s="12">
        <f t="shared" si="4"/>
        <v>0</v>
      </c>
      <c r="O19" s="29">
        <f t="shared" si="5"/>
        <v>0</v>
      </c>
    </row>
    <row r="20" spans="2:15" ht="12.75">
      <c r="B20" s="28" t="str">
        <f t="shared" si="0"/>
        <v>-</v>
      </c>
      <c r="C20" s="9" t="str">
        <f t="shared" si="1"/>
        <v>-</v>
      </c>
      <c r="D20" s="10" t="str">
        <f t="shared" si="2"/>
        <v>-</v>
      </c>
      <c r="E20" s="4"/>
      <c r="F20" s="6"/>
      <c r="G20" s="3"/>
      <c r="H20" s="7"/>
      <c r="I20" s="2"/>
      <c r="J20" s="8"/>
      <c r="K20" s="2"/>
      <c r="L20" s="6"/>
      <c r="M20" s="11">
        <f t="shared" si="3"/>
        <v>0</v>
      </c>
      <c r="N20" s="12">
        <f t="shared" si="4"/>
        <v>0</v>
      </c>
      <c r="O20" s="29">
        <f t="shared" si="5"/>
        <v>0</v>
      </c>
    </row>
    <row r="21" spans="2:15" ht="12.75">
      <c r="B21" s="28" t="str">
        <f t="shared" si="0"/>
        <v>-</v>
      </c>
      <c r="C21" s="9" t="str">
        <f t="shared" si="1"/>
        <v>-</v>
      </c>
      <c r="D21" s="10" t="str">
        <f t="shared" si="2"/>
        <v>-</v>
      </c>
      <c r="E21" s="4"/>
      <c r="F21" s="6"/>
      <c r="G21" s="3"/>
      <c r="H21" s="7"/>
      <c r="I21" s="2"/>
      <c r="J21" s="8"/>
      <c r="K21" s="2"/>
      <c r="L21" s="6"/>
      <c r="M21" s="11">
        <f t="shared" si="3"/>
        <v>0</v>
      </c>
      <c r="N21" s="12">
        <f t="shared" si="4"/>
        <v>0</v>
      </c>
      <c r="O21" s="29">
        <f t="shared" si="5"/>
        <v>0</v>
      </c>
    </row>
    <row r="22" spans="2:15" ht="12.75">
      <c r="B22" s="28" t="str">
        <f t="shared" si="0"/>
        <v>-</v>
      </c>
      <c r="C22" s="9" t="str">
        <f t="shared" si="1"/>
        <v>-</v>
      </c>
      <c r="D22" s="10" t="str">
        <f t="shared" si="2"/>
        <v>-</v>
      </c>
      <c r="E22" s="4"/>
      <c r="F22" s="6"/>
      <c r="G22" s="3"/>
      <c r="H22" s="7"/>
      <c r="I22" s="2"/>
      <c r="J22" s="8"/>
      <c r="K22" s="2"/>
      <c r="L22" s="6"/>
      <c r="M22" s="11">
        <f t="shared" si="3"/>
        <v>0</v>
      </c>
      <c r="N22" s="12">
        <f t="shared" si="4"/>
        <v>0</v>
      </c>
      <c r="O22" s="29">
        <f t="shared" si="5"/>
        <v>0</v>
      </c>
    </row>
    <row r="23" spans="2:15" ht="12.75">
      <c r="B23" s="28" t="str">
        <f t="shared" si="0"/>
        <v>-</v>
      </c>
      <c r="C23" s="9" t="str">
        <f t="shared" si="1"/>
        <v>-</v>
      </c>
      <c r="D23" s="10" t="str">
        <f t="shared" si="2"/>
        <v>-</v>
      </c>
      <c r="E23" s="4"/>
      <c r="F23" s="6"/>
      <c r="G23" s="3"/>
      <c r="H23" s="7"/>
      <c r="I23" s="2"/>
      <c r="J23" s="8"/>
      <c r="K23" s="2"/>
      <c r="L23" s="6"/>
      <c r="M23" s="11">
        <f t="shared" si="3"/>
        <v>0</v>
      </c>
      <c r="N23" s="12">
        <f t="shared" si="4"/>
        <v>0</v>
      </c>
      <c r="O23" s="29">
        <f t="shared" si="5"/>
        <v>0</v>
      </c>
    </row>
    <row r="25" ht="13.5" thickBot="1"/>
    <row r="26" spans="7:9" ht="12.75">
      <c r="G26" s="13" t="s">
        <v>16</v>
      </c>
      <c r="H26" s="14"/>
      <c r="I26" s="15">
        <f>MAX(G4:G23,I4:I23,K4:K23)</f>
        <v>207</v>
      </c>
    </row>
    <row r="27" spans="7:9" ht="13.5" thickBot="1">
      <c r="G27" s="16" t="s">
        <v>17</v>
      </c>
      <c r="H27" s="17"/>
      <c r="I27" s="18">
        <f>MAX(H4:H23,J4:J23,L4:L23)</f>
        <v>173</v>
      </c>
    </row>
  </sheetData>
  <sheetProtection selectLockedCells="1"/>
  <mergeCells count="4">
    <mergeCell ref="E2:F2"/>
    <mergeCell ref="B2:D2"/>
    <mergeCell ref="G2:L2"/>
    <mergeCell ref="M2:O2"/>
  </mergeCells>
  <conditionalFormatting sqref="G4:G23 I4:I23 K4:K23">
    <cfRule type="cellIs" priority="1" dxfId="0" operator="equal" stopIfTrue="1">
      <formula>$I$26</formula>
    </cfRule>
  </conditionalFormatting>
  <conditionalFormatting sqref="L4:L23 J4:J23 H4:H23">
    <cfRule type="cellIs" priority="2" dxfId="1" operator="equal" stopIfTrue="1">
      <formula>$I$27</formula>
    </cfRule>
  </conditionalFormatting>
  <conditionalFormatting sqref="B4:B23">
    <cfRule type="cellIs" priority="3" dxfId="2" operator="lessThan" stopIfTrue="1">
      <formula>4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7"/>
  <sheetViews>
    <sheetView showGridLines="0" showRowColHeaders="0" tabSelected="1" zoomScale="140" zoomScaleNormal="140" workbookViewId="0" topLeftCell="A1">
      <selection activeCell="J19" sqref="J19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4" width="4.421875" style="0" customWidth="1"/>
    <col min="7" max="7" width="5.7109375" style="0" customWidth="1"/>
    <col min="8" max="8" width="6.28125" style="0" customWidth="1"/>
    <col min="9" max="9" width="5.8515625" style="0" customWidth="1"/>
    <col min="10" max="10" width="6.00390625" style="0" customWidth="1"/>
    <col min="11" max="11" width="5.8515625" style="0" customWidth="1"/>
    <col min="12" max="12" width="6.140625" style="0" customWidth="1"/>
    <col min="13" max="13" width="8.00390625" style="0" customWidth="1"/>
    <col min="14" max="14" width="7.421875" style="0" customWidth="1"/>
    <col min="15" max="15" width="8.421875" style="0" customWidth="1"/>
    <col min="16" max="16" width="1.8515625" style="0" customWidth="1"/>
    <col min="17" max="17" width="17.28125" style="0" customWidth="1"/>
  </cols>
  <sheetData>
    <row r="1" ht="93" customHeight="1"/>
    <row r="2" spans="2:15" ht="13.5" thickBot="1">
      <c r="B2" s="32" t="s">
        <v>0</v>
      </c>
      <c r="C2" s="32"/>
      <c r="D2" s="31"/>
      <c r="E2" s="30" t="s">
        <v>1</v>
      </c>
      <c r="F2" s="31"/>
      <c r="G2" s="30" t="s">
        <v>49</v>
      </c>
      <c r="H2" s="32"/>
      <c r="I2" s="32"/>
      <c r="J2" s="32"/>
      <c r="K2" s="32"/>
      <c r="L2" s="31"/>
      <c r="M2" s="33" t="s">
        <v>2</v>
      </c>
      <c r="N2" s="34"/>
      <c r="O2" s="34"/>
    </row>
    <row r="3" spans="2:15" ht="13.5" thickTop="1">
      <c r="B3" s="19" t="s">
        <v>5</v>
      </c>
      <c r="C3" s="20" t="s">
        <v>6</v>
      </c>
      <c r="D3" s="24" t="s">
        <v>7</v>
      </c>
      <c r="E3" s="21" t="s">
        <v>3</v>
      </c>
      <c r="F3" s="25" t="s">
        <v>4</v>
      </c>
      <c r="G3" s="21" t="s">
        <v>9</v>
      </c>
      <c r="H3" s="26" t="s">
        <v>10</v>
      </c>
      <c r="I3" s="22" t="s">
        <v>11</v>
      </c>
      <c r="J3" s="26" t="s">
        <v>12</v>
      </c>
      <c r="K3" s="22" t="s">
        <v>13</v>
      </c>
      <c r="L3" s="25" t="s">
        <v>14</v>
      </c>
      <c r="M3" s="23" t="s">
        <v>3</v>
      </c>
      <c r="N3" s="27" t="s">
        <v>4</v>
      </c>
      <c r="O3" s="19" t="s">
        <v>15</v>
      </c>
    </row>
    <row r="4" spans="2:15" ht="12.75">
      <c r="B4" s="28">
        <f>IF(O4&gt;0,RANK(O4,$O$4:$O$23),"-")</f>
        <v>1</v>
      </c>
      <c r="C4" s="9">
        <f>IF(M4&gt;0,RANK(M4,$M$4:$M$23),"-")</f>
        <v>1</v>
      </c>
      <c r="D4" s="10">
        <f>IF(N4&gt;0,RANK(N4,$N$4:$N$23),"-")</f>
        <v>2</v>
      </c>
      <c r="E4" s="3" t="s">
        <v>28</v>
      </c>
      <c r="F4" s="5" t="s">
        <v>29</v>
      </c>
      <c r="G4" s="3">
        <v>197</v>
      </c>
      <c r="H4" s="7">
        <v>129</v>
      </c>
      <c r="I4" s="1">
        <v>159</v>
      </c>
      <c r="J4" s="7">
        <v>146</v>
      </c>
      <c r="K4" s="1">
        <v>140</v>
      </c>
      <c r="L4" s="5">
        <v>133</v>
      </c>
      <c r="M4" s="11">
        <f>+G4+I4+K4</f>
        <v>496</v>
      </c>
      <c r="N4" s="12">
        <f>+H4+J4+L4</f>
        <v>408</v>
      </c>
      <c r="O4" s="29">
        <f>+M4+N4</f>
        <v>904</v>
      </c>
    </row>
    <row r="5" spans="2:15" ht="12.75">
      <c r="B5" s="28">
        <f>IF(O5&gt;0,RANK(O5,$O$4:$O$23),"-")</f>
        <v>2</v>
      </c>
      <c r="C5" s="9">
        <f>IF(M5&gt;0,RANK(M5,$M$4:$M$23),"-")</f>
        <v>2</v>
      </c>
      <c r="D5" s="10">
        <f>IF(N5&gt;0,RANK(N5,$N$4:$N$23),"-")</f>
        <v>9</v>
      </c>
      <c r="E5" s="3" t="s">
        <v>21</v>
      </c>
      <c r="F5" s="5" t="s">
        <v>45</v>
      </c>
      <c r="G5" s="3">
        <v>135</v>
      </c>
      <c r="H5" s="7">
        <v>91</v>
      </c>
      <c r="I5" s="1">
        <v>190</v>
      </c>
      <c r="J5" s="7">
        <v>90</v>
      </c>
      <c r="K5" s="1">
        <v>126</v>
      </c>
      <c r="L5" s="5">
        <v>131</v>
      </c>
      <c r="M5" s="11">
        <f>+G5+I5+K5</f>
        <v>451</v>
      </c>
      <c r="N5" s="12">
        <f>+H5+J5+L5</f>
        <v>312</v>
      </c>
      <c r="O5" s="29">
        <f>+M5+N5</f>
        <v>763</v>
      </c>
    </row>
    <row r="6" spans="2:15" ht="12.75">
      <c r="B6" s="28">
        <f>IF(O6&gt;0,RANK(O6,$O$4:$O$23),"-")</f>
        <v>3</v>
      </c>
      <c r="C6" s="9">
        <f>IF(M6&gt;0,RANK(M6,$M$4:$M$23),"-")</f>
        <v>10</v>
      </c>
      <c r="D6" s="10">
        <f>IF(N6&gt;0,RANK(N6,$N$4:$N$23),"-")</f>
        <v>1</v>
      </c>
      <c r="E6" s="3" t="s">
        <v>33</v>
      </c>
      <c r="F6" s="5" t="s">
        <v>35</v>
      </c>
      <c r="G6" s="3">
        <v>103</v>
      </c>
      <c r="H6" s="7">
        <v>159</v>
      </c>
      <c r="I6" s="1">
        <v>114</v>
      </c>
      <c r="J6" s="7">
        <v>121</v>
      </c>
      <c r="K6" s="1">
        <v>97</v>
      </c>
      <c r="L6" s="5">
        <v>156</v>
      </c>
      <c r="M6" s="11">
        <f>+G6+I6+K6</f>
        <v>314</v>
      </c>
      <c r="N6" s="12">
        <f>+H6+J6+L6</f>
        <v>436</v>
      </c>
      <c r="O6" s="29">
        <f>+M6+N6</f>
        <v>750</v>
      </c>
    </row>
    <row r="7" spans="2:15" ht="12.75">
      <c r="B7" s="28">
        <f>IF(O7&gt;0,RANK(O7,$O$4:$O$23),"-")</f>
        <v>4</v>
      </c>
      <c r="C7" s="9">
        <f>IF(M7&gt;0,RANK(M7,$M$4:$M$23),"-")</f>
        <v>7</v>
      </c>
      <c r="D7" s="10">
        <f>IF(N7&gt;0,RANK(N7,$N$4:$N$23),"-")</f>
        <v>4</v>
      </c>
      <c r="E7" s="3" t="s">
        <v>46</v>
      </c>
      <c r="F7" s="5" t="s">
        <v>37</v>
      </c>
      <c r="G7" s="3">
        <v>138</v>
      </c>
      <c r="H7" s="7">
        <v>123</v>
      </c>
      <c r="I7" s="1">
        <v>107</v>
      </c>
      <c r="J7" s="7">
        <v>116</v>
      </c>
      <c r="K7" s="1">
        <v>136</v>
      </c>
      <c r="L7" s="5">
        <v>119</v>
      </c>
      <c r="M7" s="11">
        <f>+G7+I7+K7</f>
        <v>381</v>
      </c>
      <c r="N7" s="12">
        <f>+H7+J7+L7</f>
        <v>358</v>
      </c>
      <c r="O7" s="29">
        <f>+M7+N7</f>
        <v>739</v>
      </c>
    </row>
    <row r="8" spans="2:15" ht="12.75">
      <c r="B8" s="28">
        <f>IF(O8&gt;0,RANK(O8,$O$4:$O$23),"-")</f>
        <v>5</v>
      </c>
      <c r="C8" s="9">
        <f>IF(M8&gt;0,RANK(M8,$M$4:$M$23),"-")</f>
        <v>3</v>
      </c>
      <c r="D8" s="10">
        <f>IF(N8&gt;0,RANK(N8,$N$4:$N$23),"-")</f>
        <v>8</v>
      </c>
      <c r="E8" s="3" t="s">
        <v>35</v>
      </c>
      <c r="F8" s="5" t="s">
        <v>47</v>
      </c>
      <c r="G8" s="3">
        <v>157</v>
      </c>
      <c r="H8" s="7">
        <v>119</v>
      </c>
      <c r="I8" s="1">
        <v>133</v>
      </c>
      <c r="J8" s="7">
        <v>106</v>
      </c>
      <c r="K8" s="1">
        <v>128</v>
      </c>
      <c r="L8" s="5">
        <v>89</v>
      </c>
      <c r="M8" s="11">
        <f>+G8+I8+K8</f>
        <v>418</v>
      </c>
      <c r="N8" s="12">
        <f>+H8+J8+L8</f>
        <v>314</v>
      </c>
      <c r="O8" s="29">
        <f>+M8+N8</f>
        <v>732</v>
      </c>
    </row>
    <row r="9" spans="2:15" ht="12.75">
      <c r="B9" s="28">
        <f>IF(O9&gt;0,RANK(O9,$O$4:$O$23),"-")</f>
        <v>6</v>
      </c>
      <c r="C9" s="9">
        <f>IF(M9&gt;0,RANK(M9,$M$4:$M$23),"-")</f>
        <v>5</v>
      </c>
      <c r="D9" s="10">
        <f>IF(N9&gt;0,RANK(N9,$N$4:$N$23),"-")</f>
        <v>7</v>
      </c>
      <c r="E9" s="3" t="s">
        <v>30</v>
      </c>
      <c r="F9" s="5" t="s">
        <v>43</v>
      </c>
      <c r="G9" s="3">
        <v>159</v>
      </c>
      <c r="H9" s="7">
        <v>97</v>
      </c>
      <c r="I9" s="1">
        <v>111</v>
      </c>
      <c r="J9" s="7">
        <v>117</v>
      </c>
      <c r="K9" s="1">
        <v>132</v>
      </c>
      <c r="L9" s="5">
        <v>104</v>
      </c>
      <c r="M9" s="11">
        <f>+G9+I9+K9</f>
        <v>402</v>
      </c>
      <c r="N9" s="12">
        <f>+H9+J9+L9</f>
        <v>318</v>
      </c>
      <c r="O9" s="29">
        <f>+M9+N9</f>
        <v>720</v>
      </c>
    </row>
    <row r="10" spans="2:15" ht="12.75">
      <c r="B10" s="28">
        <f>IF(O10&gt;0,RANK(O10,$O$4:$O$23),"-")</f>
        <v>7</v>
      </c>
      <c r="C10" s="9">
        <f>IF(M10&gt;0,RANK(M10,$M$4:$M$23),"-")</f>
        <v>6</v>
      </c>
      <c r="D10" s="10">
        <f>IF(N10&gt;0,RANK(N10,$N$4:$N$23),"-")</f>
        <v>5</v>
      </c>
      <c r="E10" s="3" t="s">
        <v>32</v>
      </c>
      <c r="F10" s="5" t="s">
        <v>48</v>
      </c>
      <c r="G10" s="3">
        <v>149</v>
      </c>
      <c r="H10" s="7">
        <v>96</v>
      </c>
      <c r="I10" s="1">
        <v>116</v>
      </c>
      <c r="J10" s="7">
        <v>110</v>
      </c>
      <c r="K10" s="1">
        <v>117</v>
      </c>
      <c r="L10" s="5">
        <v>131</v>
      </c>
      <c r="M10" s="11">
        <f>+G10+I10+K10</f>
        <v>382</v>
      </c>
      <c r="N10" s="12">
        <f>+H10+J10+L10</f>
        <v>337</v>
      </c>
      <c r="O10" s="29">
        <f>+M10+N10</f>
        <v>719</v>
      </c>
    </row>
    <row r="11" spans="2:15" ht="12.75">
      <c r="B11" s="28">
        <f>IF(O11&gt;0,RANK(O11,$O$4:$O$23),"-")</f>
        <v>8</v>
      </c>
      <c r="C11" s="9">
        <f>IF(M11&gt;0,RANK(M11,$M$4:$M$23),"-")</f>
        <v>4</v>
      </c>
      <c r="D11" s="10">
        <f>IF(N11&gt;0,RANK(N11,$N$4:$N$23),"-")</f>
        <v>10</v>
      </c>
      <c r="E11" s="3" t="s">
        <v>19</v>
      </c>
      <c r="F11" s="5" t="s">
        <v>44</v>
      </c>
      <c r="G11" s="3">
        <v>152</v>
      </c>
      <c r="H11" s="7">
        <v>87</v>
      </c>
      <c r="I11" s="1">
        <v>104</v>
      </c>
      <c r="J11" s="7">
        <v>101</v>
      </c>
      <c r="K11" s="1">
        <v>154</v>
      </c>
      <c r="L11" s="5">
        <v>116</v>
      </c>
      <c r="M11" s="11">
        <f>+G11+I11+K11</f>
        <v>410</v>
      </c>
      <c r="N11" s="12">
        <f>+H11+J11+L11</f>
        <v>304</v>
      </c>
      <c r="O11" s="29">
        <f>+M11+N11</f>
        <v>714</v>
      </c>
    </row>
    <row r="12" spans="2:15" ht="12.75">
      <c r="B12" s="28">
        <f>IF(O12&gt;0,RANK(O12,$O$4:$O$23),"-")</f>
        <v>9</v>
      </c>
      <c r="C12" s="9">
        <f>IF(M12&gt;0,RANK(M12,$M$4:$M$23),"-")</f>
        <v>11</v>
      </c>
      <c r="D12" s="10">
        <f>IF(N12&gt;0,RANK(N12,$N$4:$N$23),"-")</f>
        <v>3</v>
      </c>
      <c r="E12" s="3" t="s">
        <v>38</v>
      </c>
      <c r="F12" s="5" t="s">
        <v>39</v>
      </c>
      <c r="G12" s="3">
        <v>131</v>
      </c>
      <c r="H12" s="7">
        <v>112</v>
      </c>
      <c r="I12" s="1">
        <v>61</v>
      </c>
      <c r="J12" s="7">
        <v>144</v>
      </c>
      <c r="K12" s="1">
        <v>119</v>
      </c>
      <c r="L12" s="5">
        <v>118</v>
      </c>
      <c r="M12" s="11">
        <f>+G12+I12+K12</f>
        <v>311</v>
      </c>
      <c r="N12" s="12">
        <f>+H12+J12+L12</f>
        <v>374</v>
      </c>
      <c r="O12" s="29">
        <f>+M12+N12</f>
        <v>685</v>
      </c>
    </row>
    <row r="13" spans="2:15" ht="12.75">
      <c r="B13" s="28">
        <f>IF(O13&gt;0,RANK(O13,$O$4:$O$23),"-")</f>
        <v>10</v>
      </c>
      <c r="C13" s="9">
        <f>IF(M13&gt;0,RANK(M13,$M$4:$M$23),"-")</f>
        <v>9</v>
      </c>
      <c r="D13" s="10">
        <f>IF(N13&gt;0,RANK(N13,$N$4:$N$23),"-")</f>
        <v>11</v>
      </c>
      <c r="E13" s="3" t="s">
        <v>51</v>
      </c>
      <c r="F13" s="5" t="s">
        <v>52</v>
      </c>
      <c r="G13" s="3">
        <v>114</v>
      </c>
      <c r="H13" s="7">
        <v>109</v>
      </c>
      <c r="I13" s="1">
        <v>115</v>
      </c>
      <c r="J13" s="7">
        <v>82</v>
      </c>
      <c r="K13" s="1">
        <v>115</v>
      </c>
      <c r="L13" s="5">
        <v>104</v>
      </c>
      <c r="M13" s="11">
        <f>+G13+I13+K13</f>
        <v>344</v>
      </c>
      <c r="N13" s="12">
        <f>+H13+J13+L13</f>
        <v>295</v>
      </c>
      <c r="O13" s="29">
        <f>+M13+N13</f>
        <v>639</v>
      </c>
    </row>
    <row r="14" spans="2:15" ht="12.75">
      <c r="B14" s="28">
        <f>IF(O14&gt;0,RANK(O14,$O$4:$O$23),"-")</f>
        <v>11</v>
      </c>
      <c r="C14" s="9">
        <f>IF(M14&gt;0,RANK(M14,$M$4:$M$23),"-")</f>
        <v>12</v>
      </c>
      <c r="D14" s="10">
        <f>IF(N14&gt;0,RANK(N14,$N$4:$N$23),"-")</f>
        <v>6</v>
      </c>
      <c r="E14" s="3" t="s">
        <v>25</v>
      </c>
      <c r="F14" s="5" t="s">
        <v>26</v>
      </c>
      <c r="G14" s="3">
        <v>109</v>
      </c>
      <c r="H14" s="7">
        <v>100</v>
      </c>
      <c r="I14" s="1">
        <v>75</v>
      </c>
      <c r="J14" s="7">
        <v>122</v>
      </c>
      <c r="K14" s="1">
        <v>108</v>
      </c>
      <c r="L14" s="5">
        <v>101</v>
      </c>
      <c r="M14" s="11">
        <f>+G14+I14+K14</f>
        <v>292</v>
      </c>
      <c r="N14" s="12">
        <f>+H14+J14+L14</f>
        <v>323</v>
      </c>
      <c r="O14" s="29">
        <f>+M14+N14</f>
        <v>615</v>
      </c>
    </row>
    <row r="15" spans="2:15" ht="12.75">
      <c r="B15" s="28">
        <f>IF(O15&gt;0,RANK(O15,$O$4:$O$23),"-")</f>
        <v>12</v>
      </c>
      <c r="C15" s="9">
        <f>IF(M15&gt;0,RANK(M15,$M$4:$M$23),"-")</f>
        <v>13</v>
      </c>
      <c r="D15" s="10">
        <f>IF(N15&gt;0,RANK(N15,$N$4:$N$23),"-")</f>
        <v>12</v>
      </c>
      <c r="E15" s="3" t="s">
        <v>22</v>
      </c>
      <c r="F15" s="5" t="s">
        <v>23</v>
      </c>
      <c r="G15" s="3">
        <v>108</v>
      </c>
      <c r="H15" s="7">
        <v>105</v>
      </c>
      <c r="I15" s="1">
        <v>83</v>
      </c>
      <c r="J15" s="7">
        <v>95</v>
      </c>
      <c r="K15" s="1">
        <v>100</v>
      </c>
      <c r="L15" s="5">
        <v>72</v>
      </c>
      <c r="M15" s="11">
        <f>+G15+I15+K15</f>
        <v>291</v>
      </c>
      <c r="N15" s="12">
        <f>+H15+J15+L15</f>
        <v>272</v>
      </c>
      <c r="O15" s="29">
        <f>+M15+N15</f>
        <v>563</v>
      </c>
    </row>
    <row r="16" spans="2:15" ht="12.75">
      <c r="B16" s="28">
        <f>IF(O16&gt;0,RANK(O16,$O$4:$O$23),"-")</f>
        <v>13</v>
      </c>
      <c r="C16" s="9">
        <f>IF(M16&gt;0,RANK(M16,$M$4:$M$23),"-")</f>
        <v>8</v>
      </c>
      <c r="D16" s="10">
        <f>IF(N16&gt;0,RANK(N16,$N$4:$N$23),"-")</f>
        <v>13</v>
      </c>
      <c r="E16" s="3" t="s">
        <v>50</v>
      </c>
      <c r="F16" s="5" t="s">
        <v>53</v>
      </c>
      <c r="G16" s="3">
        <v>104</v>
      </c>
      <c r="H16" s="7">
        <v>64</v>
      </c>
      <c r="I16" s="1">
        <v>119</v>
      </c>
      <c r="J16" s="7">
        <v>53</v>
      </c>
      <c r="K16" s="1">
        <v>125</v>
      </c>
      <c r="L16" s="5">
        <v>86</v>
      </c>
      <c r="M16" s="11">
        <f>+G16+I16+K16</f>
        <v>348</v>
      </c>
      <c r="N16" s="12">
        <f>+H16+J16+L16</f>
        <v>203</v>
      </c>
      <c r="O16" s="29">
        <f>+M16+N16</f>
        <v>551</v>
      </c>
    </row>
    <row r="17" spans="2:15" ht="12.75">
      <c r="B17" s="28" t="str">
        <f>IF(O17&gt;0,RANK(O17,$O$4:$O$23),"-")</f>
        <v>-</v>
      </c>
      <c r="C17" s="9" t="str">
        <f>IF(M17&gt;0,RANK(M17,$M$4:$M$23),"-")</f>
        <v>-</v>
      </c>
      <c r="D17" s="10" t="str">
        <f>IF(N17&gt;0,RANK(N17,$N$4:$N$23),"-")</f>
        <v>-</v>
      </c>
      <c r="E17" s="3" t="s">
        <v>27</v>
      </c>
      <c r="F17" s="5"/>
      <c r="G17" s="3"/>
      <c r="H17" s="7"/>
      <c r="I17" s="1"/>
      <c r="J17" s="7"/>
      <c r="K17" s="1"/>
      <c r="L17" s="5"/>
      <c r="M17" s="11">
        <f>+G17+I17+K17</f>
        <v>0</v>
      </c>
      <c r="N17" s="12">
        <f>+H17+J17+L17</f>
        <v>0</v>
      </c>
      <c r="O17" s="29">
        <f>+M17+N17</f>
        <v>0</v>
      </c>
    </row>
    <row r="18" spans="2:15" ht="12.75">
      <c r="B18" s="28" t="str">
        <f>IF(O18&gt;0,RANK(O18,$O$4:$O$23),"-")</f>
        <v>-</v>
      </c>
      <c r="C18" s="9" t="str">
        <f>IF(M18&gt;0,RANK(M18,$M$4:$M$23),"-")</f>
        <v>-</v>
      </c>
      <c r="D18" s="10" t="str">
        <f>IF(N18&gt;0,RANK(N18,$N$4:$N$23),"-")</f>
        <v>-</v>
      </c>
      <c r="E18" s="3"/>
      <c r="F18" s="5"/>
      <c r="G18" s="3"/>
      <c r="H18" s="7"/>
      <c r="I18" s="1"/>
      <c r="J18" s="7"/>
      <c r="K18" s="1"/>
      <c r="L18" s="5"/>
      <c r="M18" s="11">
        <f>+G18+I18+K18</f>
        <v>0</v>
      </c>
      <c r="N18" s="12">
        <f>+H18+J18+L18</f>
        <v>0</v>
      </c>
      <c r="O18" s="29">
        <f>+M18+N18</f>
        <v>0</v>
      </c>
    </row>
    <row r="19" spans="2:15" ht="12.75">
      <c r="B19" s="28" t="str">
        <f>IF(O19&gt;0,RANK(O19,$O$4:$O$23),"-")</f>
        <v>-</v>
      </c>
      <c r="C19" s="9" t="str">
        <f>IF(M19&gt;0,RANK(M19,$M$4:$M$23),"-")</f>
        <v>-</v>
      </c>
      <c r="D19" s="10" t="str">
        <f>IF(N19&gt;0,RANK(N19,$N$4:$N$23),"-")</f>
        <v>-</v>
      </c>
      <c r="E19" s="4"/>
      <c r="F19" s="6"/>
      <c r="G19" s="3"/>
      <c r="H19" s="7"/>
      <c r="I19" s="2"/>
      <c r="J19" s="8"/>
      <c r="K19" s="2"/>
      <c r="L19" s="6"/>
      <c r="M19" s="11">
        <f>+G19+I19+K19</f>
        <v>0</v>
      </c>
      <c r="N19" s="12">
        <f>+H19+J19+L19</f>
        <v>0</v>
      </c>
      <c r="O19" s="29">
        <f>+M19+N19</f>
        <v>0</v>
      </c>
    </row>
    <row r="20" spans="2:15" ht="12.75">
      <c r="B20" s="28" t="str">
        <f>IF(O20&gt;0,RANK(O20,$O$4:$O$23),"-")</f>
        <v>-</v>
      </c>
      <c r="C20" s="9" t="str">
        <f>IF(M20&gt;0,RANK(M20,$M$4:$M$23),"-")</f>
        <v>-</v>
      </c>
      <c r="D20" s="10" t="str">
        <f>IF(N20&gt;0,RANK(N20,$N$4:$N$23),"-")</f>
        <v>-</v>
      </c>
      <c r="E20" s="4"/>
      <c r="F20" s="6"/>
      <c r="G20" s="3"/>
      <c r="H20" s="7"/>
      <c r="I20" s="2"/>
      <c r="J20" s="8"/>
      <c r="K20" s="2"/>
      <c r="L20" s="6"/>
      <c r="M20" s="11">
        <f>+G20+I20+K20</f>
        <v>0</v>
      </c>
      <c r="N20" s="12">
        <f>+H20+J20+L20</f>
        <v>0</v>
      </c>
      <c r="O20" s="29">
        <f>+M20+N20</f>
        <v>0</v>
      </c>
    </row>
    <row r="21" spans="2:15" ht="12.75">
      <c r="B21" s="28" t="str">
        <f>IF(O21&gt;0,RANK(O21,$O$4:$O$23),"-")</f>
        <v>-</v>
      </c>
      <c r="C21" s="9" t="str">
        <f>IF(M21&gt;0,RANK(M21,$M$4:$M$23),"-")</f>
        <v>-</v>
      </c>
      <c r="D21" s="10" t="str">
        <f>IF(N21&gt;0,RANK(N21,$N$4:$N$23),"-")</f>
        <v>-</v>
      </c>
      <c r="E21" s="4"/>
      <c r="F21" s="6"/>
      <c r="G21" s="3"/>
      <c r="H21" s="7"/>
      <c r="I21" s="2"/>
      <c r="J21" s="8"/>
      <c r="K21" s="2"/>
      <c r="L21" s="6"/>
      <c r="M21" s="11">
        <f>+G21+I21+K21</f>
        <v>0</v>
      </c>
      <c r="N21" s="12">
        <f>+H21+J21+L21</f>
        <v>0</v>
      </c>
      <c r="O21" s="29">
        <f>+M21+N21</f>
        <v>0</v>
      </c>
    </row>
    <row r="22" spans="2:15" ht="12.75">
      <c r="B22" s="28" t="str">
        <f>IF(O22&gt;0,RANK(O22,$O$4:$O$23),"-")</f>
        <v>-</v>
      </c>
      <c r="C22" s="9" t="str">
        <f>IF(M22&gt;0,RANK(M22,$M$4:$M$23),"-")</f>
        <v>-</v>
      </c>
      <c r="D22" s="10" t="str">
        <f>IF(N22&gt;0,RANK(N22,$N$4:$N$23),"-")</f>
        <v>-</v>
      </c>
      <c r="E22" s="4"/>
      <c r="F22" s="6"/>
      <c r="G22" s="3"/>
      <c r="H22" s="7"/>
      <c r="I22" s="2"/>
      <c r="J22" s="8"/>
      <c r="K22" s="2"/>
      <c r="L22" s="6"/>
      <c r="M22" s="11">
        <f>+G22+I22+K22</f>
        <v>0</v>
      </c>
      <c r="N22" s="12">
        <f>+H22+J22+L22</f>
        <v>0</v>
      </c>
      <c r="O22" s="29">
        <f>+M22+N22</f>
        <v>0</v>
      </c>
    </row>
    <row r="23" spans="2:15" ht="12.75">
      <c r="B23" s="28" t="str">
        <f>IF(O23&gt;0,RANK(O23,$O$4:$O$23),"-")</f>
        <v>-</v>
      </c>
      <c r="C23" s="9" t="str">
        <f>IF(M23&gt;0,RANK(M23,$M$4:$M$23),"-")</f>
        <v>-</v>
      </c>
      <c r="D23" s="10" t="str">
        <f>IF(N23&gt;0,RANK(N23,$N$4:$N$23),"-")</f>
        <v>-</v>
      </c>
      <c r="E23" s="4"/>
      <c r="F23" s="6"/>
      <c r="G23" s="3"/>
      <c r="H23" s="7"/>
      <c r="I23" s="2"/>
      <c r="J23" s="8"/>
      <c r="K23" s="2"/>
      <c r="L23" s="6"/>
      <c r="M23" s="11">
        <f>+G23+I23+K23</f>
        <v>0</v>
      </c>
      <c r="N23" s="12">
        <f>+H23+J23+L23</f>
        <v>0</v>
      </c>
      <c r="O23" s="29">
        <f>+M23+N23</f>
        <v>0</v>
      </c>
    </row>
    <row r="25" ht="13.5" thickBot="1"/>
    <row r="26" spans="7:9" ht="12.75">
      <c r="G26" s="13" t="s">
        <v>16</v>
      </c>
      <c r="H26" s="14"/>
      <c r="I26" s="15">
        <f>MAX(G4:G23,I4:I23,K4:K23)</f>
        <v>197</v>
      </c>
    </row>
    <row r="27" spans="7:9" ht="13.5" thickBot="1">
      <c r="G27" s="16" t="s">
        <v>17</v>
      </c>
      <c r="H27" s="17"/>
      <c r="I27" s="18">
        <f>MAX(H4:H23,J4:J23,L4:L23)</f>
        <v>159</v>
      </c>
    </row>
  </sheetData>
  <sheetProtection selectLockedCells="1"/>
  <mergeCells count="4">
    <mergeCell ref="E2:F2"/>
    <mergeCell ref="B2:D2"/>
    <mergeCell ref="G2:L2"/>
    <mergeCell ref="M2:O2"/>
  </mergeCells>
  <conditionalFormatting sqref="K4:K23 I4:I23 G4:G23">
    <cfRule type="cellIs" priority="1" dxfId="0" operator="equal" stopIfTrue="1">
      <formula>$I$26</formula>
    </cfRule>
  </conditionalFormatting>
  <conditionalFormatting sqref="L4:L23 J4:J23 H4:H23">
    <cfRule type="cellIs" priority="2" dxfId="1" operator="equal" stopIfTrue="1">
      <formula>$I$27</formula>
    </cfRule>
  </conditionalFormatting>
  <conditionalFormatting sqref="B4:B23">
    <cfRule type="cellIs" priority="3" dxfId="2" operator="lessThan" stopIfTrue="1">
      <formula>4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7"/>
  <sheetViews>
    <sheetView showGridLines="0" showRowColHeaders="0" zoomScale="140" zoomScaleNormal="140" workbookViewId="0" topLeftCell="A1">
      <selection activeCell="Q19" sqref="Q19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4" width="4.421875" style="0" customWidth="1"/>
    <col min="7" max="7" width="5.7109375" style="0" customWidth="1"/>
    <col min="8" max="8" width="6.28125" style="0" customWidth="1"/>
    <col min="9" max="9" width="5.8515625" style="0" customWidth="1"/>
    <col min="10" max="10" width="6.00390625" style="0" customWidth="1"/>
    <col min="11" max="11" width="5.8515625" style="0" customWidth="1"/>
    <col min="12" max="12" width="6.140625" style="0" customWidth="1"/>
    <col min="13" max="13" width="8.00390625" style="0" customWidth="1"/>
    <col min="14" max="14" width="7.421875" style="0" customWidth="1"/>
    <col min="15" max="15" width="8.421875" style="0" customWidth="1"/>
    <col min="16" max="16" width="1.8515625" style="0" customWidth="1"/>
    <col min="17" max="17" width="17.28125" style="0" customWidth="1"/>
  </cols>
  <sheetData>
    <row r="1" ht="93" customHeight="1"/>
    <row r="2" spans="2:15" ht="13.5" thickBot="1">
      <c r="B2" s="32" t="s">
        <v>0</v>
      </c>
      <c r="C2" s="32"/>
      <c r="D2" s="31"/>
      <c r="E2" s="30" t="s">
        <v>1</v>
      </c>
      <c r="F2" s="31"/>
      <c r="G2" s="30" t="s">
        <v>8</v>
      </c>
      <c r="H2" s="32"/>
      <c r="I2" s="32"/>
      <c r="J2" s="32"/>
      <c r="K2" s="32"/>
      <c r="L2" s="31"/>
      <c r="M2" s="33" t="s">
        <v>2</v>
      </c>
      <c r="N2" s="34"/>
      <c r="O2" s="34"/>
    </row>
    <row r="3" spans="2:15" ht="13.5" thickTop="1">
      <c r="B3" s="19" t="s">
        <v>5</v>
      </c>
      <c r="C3" s="20" t="s">
        <v>6</v>
      </c>
      <c r="D3" s="24" t="s">
        <v>7</v>
      </c>
      <c r="E3" s="21" t="s">
        <v>3</v>
      </c>
      <c r="F3" s="25" t="s">
        <v>4</v>
      </c>
      <c r="G3" s="21" t="s">
        <v>9</v>
      </c>
      <c r="H3" s="26" t="s">
        <v>10</v>
      </c>
      <c r="I3" s="22" t="s">
        <v>11</v>
      </c>
      <c r="J3" s="26" t="s">
        <v>12</v>
      </c>
      <c r="K3" s="22" t="s">
        <v>13</v>
      </c>
      <c r="L3" s="25" t="s">
        <v>14</v>
      </c>
      <c r="M3" s="23" t="s">
        <v>3</v>
      </c>
      <c r="N3" s="27" t="s">
        <v>4</v>
      </c>
      <c r="O3" s="19" t="s">
        <v>15</v>
      </c>
    </row>
    <row r="4" spans="2:15" ht="12.75">
      <c r="B4" s="28">
        <f aca="true" t="shared" si="0" ref="B4:B23">IF(O4&gt;0,RANK(O4,$O$4:$O$23),"-")</f>
        <v>1</v>
      </c>
      <c r="C4" s="9">
        <f aca="true" t="shared" si="1" ref="C4:C23">IF(M4&gt;0,RANK(M4,$M$4:$M$23),"-")</f>
        <v>1</v>
      </c>
      <c r="D4" s="10">
        <f aca="true" t="shared" si="2" ref="D4:D23">IF(N4&gt;0,RANK(N4,$N$4:$N$23),"-")</f>
        <v>1</v>
      </c>
      <c r="E4" s="3"/>
      <c r="F4" s="5"/>
      <c r="G4" s="3">
        <v>120</v>
      </c>
      <c r="H4" s="7">
        <v>120</v>
      </c>
      <c r="I4" s="1"/>
      <c r="J4" s="7"/>
      <c r="K4" s="1"/>
      <c r="L4" s="5"/>
      <c r="M4" s="11">
        <f aca="true" t="shared" si="3" ref="M4:M23">+G4+I4+K4</f>
        <v>120</v>
      </c>
      <c r="N4" s="12">
        <f aca="true" t="shared" si="4" ref="N4:N23">+H4+J4+L4</f>
        <v>120</v>
      </c>
      <c r="O4" s="29">
        <f aca="true" t="shared" si="5" ref="O4:O23">+M4+N4</f>
        <v>240</v>
      </c>
    </row>
    <row r="5" spans="2:15" ht="12.75">
      <c r="B5" s="28" t="str">
        <f t="shared" si="0"/>
        <v>-</v>
      </c>
      <c r="C5" s="9" t="str">
        <f t="shared" si="1"/>
        <v>-</v>
      </c>
      <c r="D5" s="10" t="str">
        <f t="shared" si="2"/>
        <v>-</v>
      </c>
      <c r="E5" s="3"/>
      <c r="F5" s="5"/>
      <c r="G5" s="3"/>
      <c r="H5" s="7"/>
      <c r="I5" s="1"/>
      <c r="J5" s="7"/>
      <c r="K5" s="1"/>
      <c r="L5" s="5"/>
      <c r="M5" s="11">
        <f t="shared" si="3"/>
        <v>0</v>
      </c>
      <c r="N5" s="12">
        <f t="shared" si="4"/>
        <v>0</v>
      </c>
      <c r="O5" s="29">
        <f t="shared" si="5"/>
        <v>0</v>
      </c>
    </row>
    <row r="6" spans="2:15" ht="12.75">
      <c r="B6" s="28" t="str">
        <f t="shared" si="0"/>
        <v>-</v>
      </c>
      <c r="C6" s="9" t="str">
        <f t="shared" si="1"/>
        <v>-</v>
      </c>
      <c r="D6" s="10" t="str">
        <f t="shared" si="2"/>
        <v>-</v>
      </c>
      <c r="E6" s="3"/>
      <c r="F6" s="5"/>
      <c r="G6" s="3"/>
      <c r="H6" s="7"/>
      <c r="I6" s="1"/>
      <c r="J6" s="7"/>
      <c r="K6" s="1"/>
      <c r="L6" s="5"/>
      <c r="M6" s="11">
        <f t="shared" si="3"/>
        <v>0</v>
      </c>
      <c r="N6" s="12">
        <f t="shared" si="4"/>
        <v>0</v>
      </c>
      <c r="O6" s="29">
        <f t="shared" si="5"/>
        <v>0</v>
      </c>
    </row>
    <row r="7" spans="2:15" ht="12.75">
      <c r="B7" s="28" t="str">
        <f t="shared" si="0"/>
        <v>-</v>
      </c>
      <c r="C7" s="9" t="str">
        <f t="shared" si="1"/>
        <v>-</v>
      </c>
      <c r="D7" s="10" t="str">
        <f t="shared" si="2"/>
        <v>-</v>
      </c>
      <c r="E7" s="3"/>
      <c r="F7" s="5"/>
      <c r="G7" s="3"/>
      <c r="H7" s="7"/>
      <c r="I7" s="1"/>
      <c r="J7" s="7"/>
      <c r="K7" s="1"/>
      <c r="L7" s="5"/>
      <c r="M7" s="11">
        <f t="shared" si="3"/>
        <v>0</v>
      </c>
      <c r="N7" s="12">
        <f t="shared" si="4"/>
        <v>0</v>
      </c>
      <c r="O7" s="29">
        <f t="shared" si="5"/>
        <v>0</v>
      </c>
    </row>
    <row r="8" spans="2:15" ht="12.75">
      <c r="B8" s="28" t="str">
        <f t="shared" si="0"/>
        <v>-</v>
      </c>
      <c r="C8" s="9" t="str">
        <f t="shared" si="1"/>
        <v>-</v>
      </c>
      <c r="D8" s="10" t="str">
        <f t="shared" si="2"/>
        <v>-</v>
      </c>
      <c r="E8" s="3"/>
      <c r="F8" s="5"/>
      <c r="G8" s="3"/>
      <c r="H8" s="7"/>
      <c r="I8" s="1"/>
      <c r="J8" s="7"/>
      <c r="K8" s="1"/>
      <c r="L8" s="5"/>
      <c r="M8" s="11">
        <f t="shared" si="3"/>
        <v>0</v>
      </c>
      <c r="N8" s="12">
        <f t="shared" si="4"/>
        <v>0</v>
      </c>
      <c r="O8" s="29">
        <f t="shared" si="5"/>
        <v>0</v>
      </c>
    </row>
    <row r="9" spans="2:15" ht="12.75">
      <c r="B9" s="28" t="str">
        <f t="shared" si="0"/>
        <v>-</v>
      </c>
      <c r="C9" s="9" t="str">
        <f t="shared" si="1"/>
        <v>-</v>
      </c>
      <c r="D9" s="10" t="str">
        <f t="shared" si="2"/>
        <v>-</v>
      </c>
      <c r="E9" s="3"/>
      <c r="F9" s="5"/>
      <c r="G9" s="3"/>
      <c r="H9" s="7"/>
      <c r="I9" s="1"/>
      <c r="J9" s="7"/>
      <c r="K9" s="1"/>
      <c r="L9" s="5"/>
      <c r="M9" s="11">
        <f t="shared" si="3"/>
        <v>0</v>
      </c>
      <c r="N9" s="12">
        <f t="shared" si="4"/>
        <v>0</v>
      </c>
      <c r="O9" s="29">
        <f t="shared" si="5"/>
        <v>0</v>
      </c>
    </row>
    <row r="10" spans="2:15" ht="12.75">
      <c r="B10" s="28" t="str">
        <f t="shared" si="0"/>
        <v>-</v>
      </c>
      <c r="C10" s="9" t="str">
        <f t="shared" si="1"/>
        <v>-</v>
      </c>
      <c r="D10" s="10" t="str">
        <f t="shared" si="2"/>
        <v>-</v>
      </c>
      <c r="E10" s="3"/>
      <c r="F10" s="5"/>
      <c r="G10" s="3"/>
      <c r="H10" s="7"/>
      <c r="I10" s="1"/>
      <c r="J10" s="7"/>
      <c r="K10" s="1"/>
      <c r="L10" s="5"/>
      <c r="M10" s="11">
        <f t="shared" si="3"/>
        <v>0</v>
      </c>
      <c r="N10" s="12">
        <f t="shared" si="4"/>
        <v>0</v>
      </c>
      <c r="O10" s="29">
        <f t="shared" si="5"/>
        <v>0</v>
      </c>
    </row>
    <row r="11" spans="2:15" ht="12.75">
      <c r="B11" s="28" t="str">
        <f t="shared" si="0"/>
        <v>-</v>
      </c>
      <c r="C11" s="9" t="str">
        <f t="shared" si="1"/>
        <v>-</v>
      </c>
      <c r="D11" s="10" t="str">
        <f t="shared" si="2"/>
        <v>-</v>
      </c>
      <c r="E11" s="3"/>
      <c r="F11" s="5"/>
      <c r="G11" s="3"/>
      <c r="H11" s="7"/>
      <c r="I11" s="1"/>
      <c r="J11" s="7"/>
      <c r="K11" s="1"/>
      <c r="L11" s="5"/>
      <c r="M11" s="11">
        <f t="shared" si="3"/>
        <v>0</v>
      </c>
      <c r="N11" s="12">
        <f t="shared" si="4"/>
        <v>0</v>
      </c>
      <c r="O11" s="29">
        <f t="shared" si="5"/>
        <v>0</v>
      </c>
    </row>
    <row r="12" spans="2:15" ht="12.75">
      <c r="B12" s="28" t="str">
        <f t="shared" si="0"/>
        <v>-</v>
      </c>
      <c r="C12" s="9" t="str">
        <f t="shared" si="1"/>
        <v>-</v>
      </c>
      <c r="D12" s="10" t="str">
        <f t="shared" si="2"/>
        <v>-</v>
      </c>
      <c r="E12" s="3"/>
      <c r="F12" s="5"/>
      <c r="G12" s="3"/>
      <c r="H12" s="7"/>
      <c r="I12" s="1"/>
      <c r="J12" s="7"/>
      <c r="K12" s="1"/>
      <c r="L12" s="5"/>
      <c r="M12" s="11">
        <f t="shared" si="3"/>
        <v>0</v>
      </c>
      <c r="N12" s="12">
        <f t="shared" si="4"/>
        <v>0</v>
      </c>
      <c r="O12" s="29">
        <f t="shared" si="5"/>
        <v>0</v>
      </c>
    </row>
    <row r="13" spans="2:15" ht="12.75">
      <c r="B13" s="28" t="str">
        <f t="shared" si="0"/>
        <v>-</v>
      </c>
      <c r="C13" s="9" t="str">
        <f t="shared" si="1"/>
        <v>-</v>
      </c>
      <c r="D13" s="10" t="str">
        <f t="shared" si="2"/>
        <v>-</v>
      </c>
      <c r="E13" s="3"/>
      <c r="F13" s="5"/>
      <c r="G13" s="3"/>
      <c r="H13" s="7"/>
      <c r="I13" s="1"/>
      <c r="J13" s="7"/>
      <c r="K13" s="1"/>
      <c r="L13" s="5"/>
      <c r="M13" s="11">
        <f t="shared" si="3"/>
        <v>0</v>
      </c>
      <c r="N13" s="12">
        <f t="shared" si="4"/>
        <v>0</v>
      </c>
      <c r="O13" s="29">
        <f t="shared" si="5"/>
        <v>0</v>
      </c>
    </row>
    <row r="14" spans="2:15" ht="12.75">
      <c r="B14" s="28" t="str">
        <f t="shared" si="0"/>
        <v>-</v>
      </c>
      <c r="C14" s="9" t="str">
        <f t="shared" si="1"/>
        <v>-</v>
      </c>
      <c r="D14" s="10" t="str">
        <f t="shared" si="2"/>
        <v>-</v>
      </c>
      <c r="E14" s="3"/>
      <c r="F14" s="5"/>
      <c r="G14" s="3"/>
      <c r="H14" s="7"/>
      <c r="I14" s="1"/>
      <c r="J14" s="7"/>
      <c r="K14" s="1"/>
      <c r="L14" s="5"/>
      <c r="M14" s="11">
        <f t="shared" si="3"/>
        <v>0</v>
      </c>
      <c r="N14" s="12">
        <f t="shared" si="4"/>
        <v>0</v>
      </c>
      <c r="O14" s="29">
        <f t="shared" si="5"/>
        <v>0</v>
      </c>
    </row>
    <row r="15" spans="2:15" ht="12.75">
      <c r="B15" s="28" t="str">
        <f t="shared" si="0"/>
        <v>-</v>
      </c>
      <c r="C15" s="9" t="str">
        <f t="shared" si="1"/>
        <v>-</v>
      </c>
      <c r="D15" s="10" t="str">
        <f t="shared" si="2"/>
        <v>-</v>
      </c>
      <c r="E15" s="3"/>
      <c r="F15" s="5"/>
      <c r="G15" s="3"/>
      <c r="H15" s="7"/>
      <c r="I15" s="1"/>
      <c r="J15" s="7"/>
      <c r="K15" s="1"/>
      <c r="L15" s="5"/>
      <c r="M15" s="11">
        <f t="shared" si="3"/>
        <v>0</v>
      </c>
      <c r="N15" s="12">
        <f t="shared" si="4"/>
        <v>0</v>
      </c>
      <c r="O15" s="29">
        <f t="shared" si="5"/>
        <v>0</v>
      </c>
    </row>
    <row r="16" spans="2:15" ht="12.75">
      <c r="B16" s="28" t="str">
        <f t="shared" si="0"/>
        <v>-</v>
      </c>
      <c r="C16" s="9" t="str">
        <f t="shared" si="1"/>
        <v>-</v>
      </c>
      <c r="D16" s="10" t="str">
        <f t="shared" si="2"/>
        <v>-</v>
      </c>
      <c r="E16" s="3"/>
      <c r="F16" s="5"/>
      <c r="G16" s="3"/>
      <c r="H16" s="7"/>
      <c r="I16" s="1"/>
      <c r="J16" s="7"/>
      <c r="K16" s="1"/>
      <c r="L16" s="5"/>
      <c r="M16" s="11">
        <f t="shared" si="3"/>
        <v>0</v>
      </c>
      <c r="N16" s="12">
        <f t="shared" si="4"/>
        <v>0</v>
      </c>
      <c r="O16" s="29">
        <f t="shared" si="5"/>
        <v>0</v>
      </c>
    </row>
    <row r="17" spans="2:15" ht="12.75">
      <c r="B17" s="28" t="str">
        <f t="shared" si="0"/>
        <v>-</v>
      </c>
      <c r="C17" s="9" t="str">
        <f t="shared" si="1"/>
        <v>-</v>
      </c>
      <c r="D17" s="10" t="str">
        <f t="shared" si="2"/>
        <v>-</v>
      </c>
      <c r="E17" s="3"/>
      <c r="F17" s="5"/>
      <c r="G17" s="3"/>
      <c r="H17" s="7"/>
      <c r="I17" s="1"/>
      <c r="J17" s="7"/>
      <c r="K17" s="1"/>
      <c r="L17" s="5"/>
      <c r="M17" s="11">
        <f t="shared" si="3"/>
        <v>0</v>
      </c>
      <c r="N17" s="12">
        <f t="shared" si="4"/>
        <v>0</v>
      </c>
      <c r="O17" s="29">
        <f t="shared" si="5"/>
        <v>0</v>
      </c>
    </row>
    <row r="18" spans="2:15" ht="12.75">
      <c r="B18" s="28" t="str">
        <f t="shared" si="0"/>
        <v>-</v>
      </c>
      <c r="C18" s="9" t="str">
        <f t="shared" si="1"/>
        <v>-</v>
      </c>
      <c r="D18" s="10" t="str">
        <f t="shared" si="2"/>
        <v>-</v>
      </c>
      <c r="E18" s="3"/>
      <c r="F18" s="5"/>
      <c r="G18" s="3"/>
      <c r="H18" s="7"/>
      <c r="I18" s="1"/>
      <c r="J18" s="7"/>
      <c r="K18" s="1"/>
      <c r="L18" s="5"/>
      <c r="M18" s="11">
        <f t="shared" si="3"/>
        <v>0</v>
      </c>
      <c r="N18" s="12">
        <f t="shared" si="4"/>
        <v>0</v>
      </c>
      <c r="O18" s="29">
        <f t="shared" si="5"/>
        <v>0</v>
      </c>
    </row>
    <row r="19" spans="2:15" ht="12.75">
      <c r="B19" s="28" t="str">
        <f t="shared" si="0"/>
        <v>-</v>
      </c>
      <c r="C19" s="9" t="str">
        <f t="shared" si="1"/>
        <v>-</v>
      </c>
      <c r="D19" s="10" t="str">
        <f t="shared" si="2"/>
        <v>-</v>
      </c>
      <c r="E19" s="4"/>
      <c r="F19" s="6"/>
      <c r="G19" s="3"/>
      <c r="H19" s="7"/>
      <c r="I19" s="2"/>
      <c r="J19" s="8"/>
      <c r="K19" s="2"/>
      <c r="L19" s="6"/>
      <c r="M19" s="11">
        <f t="shared" si="3"/>
        <v>0</v>
      </c>
      <c r="N19" s="12">
        <f t="shared" si="4"/>
        <v>0</v>
      </c>
      <c r="O19" s="29">
        <f t="shared" si="5"/>
        <v>0</v>
      </c>
    </row>
    <row r="20" spans="2:15" ht="12.75">
      <c r="B20" s="28" t="str">
        <f t="shared" si="0"/>
        <v>-</v>
      </c>
      <c r="C20" s="9" t="str">
        <f t="shared" si="1"/>
        <v>-</v>
      </c>
      <c r="D20" s="10" t="str">
        <f t="shared" si="2"/>
        <v>-</v>
      </c>
      <c r="E20" s="4"/>
      <c r="F20" s="6"/>
      <c r="G20" s="3"/>
      <c r="H20" s="7"/>
      <c r="I20" s="2"/>
      <c r="J20" s="8"/>
      <c r="K20" s="2"/>
      <c r="L20" s="6"/>
      <c r="M20" s="11">
        <f t="shared" si="3"/>
        <v>0</v>
      </c>
      <c r="N20" s="12">
        <f t="shared" si="4"/>
        <v>0</v>
      </c>
      <c r="O20" s="29">
        <f t="shared" si="5"/>
        <v>0</v>
      </c>
    </row>
    <row r="21" spans="2:15" ht="12.75">
      <c r="B21" s="28" t="str">
        <f t="shared" si="0"/>
        <v>-</v>
      </c>
      <c r="C21" s="9" t="str">
        <f t="shared" si="1"/>
        <v>-</v>
      </c>
      <c r="D21" s="10" t="str">
        <f t="shared" si="2"/>
        <v>-</v>
      </c>
      <c r="E21" s="4"/>
      <c r="F21" s="6"/>
      <c r="G21" s="3"/>
      <c r="H21" s="7"/>
      <c r="I21" s="2"/>
      <c r="J21" s="8"/>
      <c r="K21" s="2"/>
      <c r="L21" s="6"/>
      <c r="M21" s="11">
        <f t="shared" si="3"/>
        <v>0</v>
      </c>
      <c r="N21" s="12">
        <f t="shared" si="4"/>
        <v>0</v>
      </c>
      <c r="O21" s="29">
        <f t="shared" si="5"/>
        <v>0</v>
      </c>
    </row>
    <row r="22" spans="2:15" ht="12.75">
      <c r="B22" s="28" t="str">
        <f t="shared" si="0"/>
        <v>-</v>
      </c>
      <c r="C22" s="9" t="str">
        <f t="shared" si="1"/>
        <v>-</v>
      </c>
      <c r="D22" s="10" t="str">
        <f t="shared" si="2"/>
        <v>-</v>
      </c>
      <c r="E22" s="4"/>
      <c r="F22" s="6"/>
      <c r="G22" s="3"/>
      <c r="H22" s="7"/>
      <c r="I22" s="2"/>
      <c r="J22" s="8"/>
      <c r="K22" s="2"/>
      <c r="L22" s="6"/>
      <c r="M22" s="11">
        <f t="shared" si="3"/>
        <v>0</v>
      </c>
      <c r="N22" s="12">
        <f t="shared" si="4"/>
        <v>0</v>
      </c>
      <c r="O22" s="29">
        <f t="shared" si="5"/>
        <v>0</v>
      </c>
    </row>
    <row r="23" spans="2:15" ht="12.75">
      <c r="B23" s="28" t="str">
        <f t="shared" si="0"/>
        <v>-</v>
      </c>
      <c r="C23" s="9" t="str">
        <f t="shared" si="1"/>
        <v>-</v>
      </c>
      <c r="D23" s="10" t="str">
        <f t="shared" si="2"/>
        <v>-</v>
      </c>
      <c r="E23" s="4"/>
      <c r="F23" s="6"/>
      <c r="G23" s="3"/>
      <c r="H23" s="7"/>
      <c r="I23" s="2"/>
      <c r="J23" s="8"/>
      <c r="K23" s="2"/>
      <c r="L23" s="6"/>
      <c r="M23" s="11">
        <f t="shared" si="3"/>
        <v>0</v>
      </c>
      <c r="N23" s="12">
        <f t="shared" si="4"/>
        <v>0</v>
      </c>
      <c r="O23" s="29">
        <f t="shared" si="5"/>
        <v>0</v>
      </c>
    </row>
    <row r="25" ht="13.5" thickBot="1"/>
    <row r="26" spans="7:9" ht="12.75">
      <c r="G26" s="13" t="s">
        <v>16</v>
      </c>
      <c r="H26" s="14"/>
      <c r="I26" s="15">
        <f>MAX(G4:G23,I4:I23,K4:K23)</f>
        <v>120</v>
      </c>
    </row>
    <row r="27" spans="7:9" ht="13.5" thickBot="1">
      <c r="G27" s="16" t="s">
        <v>17</v>
      </c>
      <c r="H27" s="17"/>
      <c r="I27" s="18">
        <f>MAX(H4:H23,J4:J23,L4:L23)</f>
        <v>120</v>
      </c>
    </row>
  </sheetData>
  <sheetProtection selectLockedCells="1"/>
  <mergeCells count="4">
    <mergeCell ref="E2:F2"/>
    <mergeCell ref="B2:D2"/>
    <mergeCell ref="G2:L2"/>
    <mergeCell ref="M2:O2"/>
  </mergeCells>
  <conditionalFormatting sqref="K4:K23 I4:I23 G4:G23">
    <cfRule type="cellIs" priority="1" dxfId="0" operator="equal" stopIfTrue="1">
      <formula>$I$26</formula>
    </cfRule>
  </conditionalFormatting>
  <conditionalFormatting sqref="L4:L23 J4:J23 H4:H23">
    <cfRule type="cellIs" priority="2" dxfId="1" operator="equal" stopIfTrue="1">
      <formula>$I$27</formula>
    </cfRule>
  </conditionalFormatting>
  <conditionalFormatting sqref="B4:B23">
    <cfRule type="cellIs" priority="3" dxfId="2" operator="lessThan" stopIfTrue="1">
      <formula>4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cp:lastPrinted>2014-01-28T12:57:20Z</cp:lastPrinted>
  <dcterms:created xsi:type="dcterms:W3CDTF">2011-04-04T11:51:45Z</dcterms:created>
  <dcterms:modified xsi:type="dcterms:W3CDTF">2014-02-27T17:00:03Z</dcterms:modified>
  <cp:category/>
  <cp:version/>
  <cp:contentType/>
  <cp:contentStatus/>
</cp:coreProperties>
</file>